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suni-my.sharepoint.com/personal/b_w_j_pirok_uva_nl/Documents/Projects/Book/04/"/>
    </mc:Choice>
  </mc:AlternateContent>
  <xr:revisionPtr revIDLastSave="14" documentId="8_{59DBCF2F-7AB9-7D4B-B088-CE2C79826FA5}" xr6:coauthVersionLast="47" xr6:coauthVersionMax="47" xr10:uidLastSave="{0CA16029-0EDD-4045-959E-4EA6DF114D4F}"/>
  <bookViews>
    <workbookView xWindow="0" yWindow="500" windowWidth="29080" windowHeight="26800" xr2:uid="{DAA9D437-BD5C-A744-BC99-1B7F4865E9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6" i="1"/>
  <c r="G8" i="1"/>
  <c r="D6" i="1"/>
  <c r="G7" i="1" s="1"/>
  <c r="D8" i="1"/>
  <c r="D9" i="1" s="1"/>
  <c r="D7" i="1"/>
  <c r="G6" i="1" l="1"/>
  <c r="G5" i="1"/>
</calcChain>
</file>

<file path=xl/sharedStrings.xml><?xml version="1.0" encoding="utf-8"?>
<sst xmlns="http://schemas.openxmlformats.org/spreadsheetml/2006/main" count="22" uniqueCount="21">
  <si>
    <t>Mean</t>
  </si>
  <si>
    <t>Standard deviation</t>
  </si>
  <si>
    <t>x</t>
  </si>
  <si>
    <t>Alpha</t>
  </si>
  <si>
    <t>t_crit, +</t>
  </si>
  <si>
    <t>t_crit, -</t>
  </si>
  <si>
    <t>n</t>
  </si>
  <si>
    <t>Degrees of freedom</t>
  </si>
  <si>
    <t>t_obs</t>
  </si>
  <si>
    <t>Reference</t>
  </si>
  <si>
    <t>p-value</t>
  </si>
  <si>
    <t>Calculations</t>
  </si>
  <si>
    <t>Gathering Information</t>
  </si>
  <si>
    <t>Result</t>
  </si>
  <si>
    <t>T-Crit Method</t>
  </si>
  <si>
    <t>P-Value Method</t>
  </si>
  <si>
    <t>Accepted</t>
  </si>
  <si>
    <t>Analytical Separation Science - B.W.J. Pirok &amp; P.J. Schoenmakers - Royal Society of Chemistry - 2025 - This sheet accompanies lesson 4 of the Chemometrics &amp; Statistics course. Copyright Bob Pirok 2025</t>
  </si>
  <si>
    <t>Chemometrics &amp; Statistics - 04 - One Sample Mean Comparison with Reference (t-test variant)</t>
  </si>
  <si>
    <t>Explanation</t>
  </si>
  <si>
    <t>We use the t-distribution because n&lt;30. After gathering the primary data, the next step is to calculate t_obs. We can use the ABS() function of Excel to take the absolute difference (which is required for the two-sided test as discussed in Lesson 4). The result is t_obs 1.038. At this stage we have two options to conclude the test. Option 1 is the t_crit method, where we calculate t_crit (on both sides; use T.INV for the ICDF) and compare this with t_obs. H0 is accepted when t_crit,+ &gt; t_obs &gt; t_crit,-. Alternatively, we use the p-value method, for which we use the CDF (note this is the T.DIST() function with the final input parameter as TRUE), on one side to calculate the p-value and multiply it by two to cover the other side as well. H0 is accepted if p&gt;alpha, which is the case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</si>
</sst>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00"/>
    <numFmt numFmtId="166" formatCode="0.000"/>
  </numFmts>
  <fonts count="6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scheme val="minor"/>
    </font>
    <font>
      <b/>
      <sz val="26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164" fontId="0" fillId="0" borderId="0" xfId="0" applyNumberFormat="1"/>
    <xf numFmtId="165" fontId="4" fillId="0" borderId="0" xfId="0" applyNumberFormat="1" applyFont="1"/>
    <xf numFmtId="2" fontId="0" fillId="0" borderId="0" xfId="0" applyNumberFormat="1"/>
    <xf numFmtId="0" fontId="1" fillId="2" borderId="0" xfId="0" applyFont="1" applyFill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left"/>
    </xf>
    <xf numFmtId="0" fontId="2" fillId="2" borderId="0" xfId="0" applyFont="1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0" fillId="4" borderId="1" xfId="0" applyFill="1" applyBorder="1"/>
    <xf numFmtId="166" fontId="0" fillId="0" borderId="0" xfId="0" applyNumberFormat="1" applyAlignment="1">
      <alignment horizontal="right"/>
    </xf>
    <xf numFmtId="0" fontId="0" fillId="0" borderId="5" xfId="0" applyBorder="1"/>
    <xf numFmtId="0" fontId="0" fillId="5" borderId="5" xfId="0" applyFill="1" applyBorder="1"/>
    <xf numFmtId="0" fontId="5" fillId="3" borderId="5" xfId="0" applyFont="1" applyFill="1" applyBorder="1"/>
    <xf numFmtId="0" fontId="0" fillId="3" borderId="5" xfId="0" applyFill="1" applyBorder="1"/>
    <xf numFmtId="0" fontId="5" fillId="3" borderId="6" xfId="0" applyFont="1" applyFill="1" applyBorder="1"/>
    <xf numFmtId="0" fontId="0" fillId="3" borderId="6" xfId="0" applyFill="1" applyBorder="1"/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6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35E3-7D60-5D4B-AB75-85CF29E41B3B}">
  <dimension ref="A1:R117"/>
  <sheetViews>
    <sheetView tabSelected="1" workbookViewId="0">
      <selection activeCell="C25" sqref="C25"/>
    </sheetView>
  </sheetViews>
  <sheetFormatPr baseColWidth="10" defaultRowHeight="16" x14ac:dyDescent="0.2"/>
  <cols>
    <col min="1" max="1" width="17.83203125" customWidth="1"/>
    <col min="3" max="3" width="17.1640625" customWidth="1"/>
    <col min="4" max="4" width="10.83203125" customWidth="1"/>
    <col min="5" max="5" width="10.33203125" style="7" customWidth="1"/>
    <col min="6" max="6" width="10.5" style="7" customWidth="1"/>
  </cols>
  <sheetData>
    <row r="1" spans="1:18" ht="40" customHeight="1" x14ac:dyDescent="0.4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x14ac:dyDescent="0.2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4" spans="1:18" x14ac:dyDescent="0.2">
      <c r="A4" s="9" t="s">
        <v>2</v>
      </c>
      <c r="C4" s="1" t="s">
        <v>12</v>
      </c>
      <c r="D4" s="5"/>
      <c r="E4"/>
      <c r="F4" s="1" t="s">
        <v>11</v>
      </c>
      <c r="G4" s="5"/>
      <c r="I4" s="1" t="s">
        <v>13</v>
      </c>
      <c r="J4" s="5"/>
    </row>
    <row r="5" spans="1:18" x14ac:dyDescent="0.2">
      <c r="A5" s="10">
        <v>1293</v>
      </c>
      <c r="C5" t="s">
        <v>9</v>
      </c>
      <c r="D5">
        <v>1290</v>
      </c>
      <c r="E5"/>
      <c r="F5" t="s">
        <v>4</v>
      </c>
      <c r="G5" s="4">
        <f>_xlfn.T.INV(1-D10/2,D9)</f>
        <v>2.570581835636315</v>
      </c>
      <c r="I5" s="20" t="s">
        <v>14</v>
      </c>
      <c r="J5" s="21"/>
    </row>
    <row r="6" spans="1:18" x14ac:dyDescent="0.2">
      <c r="A6" s="11">
        <v>1291</v>
      </c>
      <c r="C6" t="s">
        <v>0</v>
      </c>
      <c r="D6" s="2">
        <f>AVERAGE(A5:A63)</f>
        <v>1288.3333333333333</v>
      </c>
      <c r="E6"/>
      <c r="F6" t="s">
        <v>5</v>
      </c>
      <c r="G6" s="4">
        <f>_xlfn.T.INV(D10/2,D9)</f>
        <v>-2.570581835636315</v>
      </c>
      <c r="I6" s="16" t="s">
        <v>16</v>
      </c>
      <c r="J6" s="17" t="str">
        <f>IF(G5&gt;G7&gt;G6,"H0","H1")</f>
        <v>H0</v>
      </c>
    </row>
    <row r="7" spans="1:18" x14ac:dyDescent="0.2">
      <c r="A7" s="11">
        <v>1285</v>
      </c>
      <c r="C7" t="s">
        <v>1</v>
      </c>
      <c r="D7" s="2">
        <f>STDEV(A5:A63)</f>
        <v>3.9327683210007001</v>
      </c>
      <c r="E7"/>
      <c r="F7" s="8" t="s">
        <v>8</v>
      </c>
      <c r="G7" s="15">
        <f>ABS(D6-D5)/(D7/SQRT(D8))</f>
        <v>1.0380684981717967</v>
      </c>
      <c r="I7" s="18" t="s">
        <v>15</v>
      </c>
      <c r="J7" s="19"/>
    </row>
    <row r="8" spans="1:18" x14ac:dyDescent="0.2">
      <c r="A8" s="11">
        <v>1287</v>
      </c>
      <c r="C8" t="s">
        <v>6</v>
      </c>
      <c r="D8">
        <f>COUNT(A5:A63)</f>
        <v>6</v>
      </c>
      <c r="E8"/>
      <c r="F8" s="8" t="s">
        <v>10</v>
      </c>
      <c r="G8" s="15">
        <f>2*(1-_xlfn.T.DIST(G7,D9,TRUE))</f>
        <v>0.34680865646040604</v>
      </c>
      <c r="I8" s="16" t="s">
        <v>16</v>
      </c>
      <c r="J8" s="17" t="str">
        <f>IF(G8&gt;D10,"H0","H1")</f>
        <v>H0</v>
      </c>
    </row>
    <row r="9" spans="1:18" x14ac:dyDescent="0.2">
      <c r="A9" s="11">
        <v>1291</v>
      </c>
      <c r="C9" t="s">
        <v>7</v>
      </c>
      <c r="D9">
        <f>D8-1</f>
        <v>5</v>
      </c>
      <c r="E9"/>
      <c r="F9"/>
    </row>
    <row r="10" spans="1:18" x14ac:dyDescent="0.2">
      <c r="A10" s="11">
        <v>1283</v>
      </c>
      <c r="C10" t="s">
        <v>3</v>
      </c>
      <c r="D10" s="14">
        <v>0.05</v>
      </c>
      <c r="E10"/>
      <c r="F10"/>
    </row>
    <row r="11" spans="1:18" x14ac:dyDescent="0.2">
      <c r="A11" s="12"/>
      <c r="E11"/>
      <c r="F11"/>
    </row>
    <row r="12" spans="1:18" x14ac:dyDescent="0.2">
      <c r="A12" s="12"/>
      <c r="E12"/>
      <c r="F12"/>
    </row>
    <row r="13" spans="1:18" x14ac:dyDescent="0.2">
      <c r="A13" s="12"/>
      <c r="C13" s="1" t="s">
        <v>19</v>
      </c>
      <c r="D13" s="1"/>
      <c r="E13" s="1"/>
      <c r="F13" s="1"/>
      <c r="G13" s="1"/>
      <c r="H13" s="1"/>
      <c r="I13" s="1"/>
      <c r="J13" s="1"/>
    </row>
    <row r="14" spans="1:18" x14ac:dyDescent="0.2">
      <c r="A14" s="12"/>
      <c r="C14" s="24" t="s">
        <v>20</v>
      </c>
      <c r="D14" s="24"/>
      <c r="E14" s="24"/>
      <c r="F14" s="24"/>
      <c r="G14" s="24"/>
      <c r="H14" s="24"/>
      <c r="I14" s="24"/>
      <c r="J14" s="24"/>
    </row>
    <row r="15" spans="1:18" x14ac:dyDescent="0.2">
      <c r="A15" s="12"/>
      <c r="C15" s="24"/>
      <c r="D15" s="24"/>
      <c r="E15" s="24"/>
      <c r="F15" s="24"/>
      <c r="G15" s="24"/>
      <c r="H15" s="24"/>
      <c r="I15" s="24"/>
      <c r="J15" s="24"/>
    </row>
    <row r="16" spans="1:18" x14ac:dyDescent="0.2">
      <c r="A16" s="12"/>
      <c r="C16" s="24"/>
      <c r="D16" s="24"/>
      <c r="E16" s="24"/>
      <c r="F16" s="24"/>
      <c r="G16" s="24"/>
      <c r="H16" s="24"/>
      <c r="I16" s="24"/>
      <c r="J16" s="24"/>
    </row>
    <row r="17" spans="1:10" x14ac:dyDescent="0.2">
      <c r="A17" s="12"/>
      <c r="C17" s="24"/>
      <c r="D17" s="24"/>
      <c r="E17" s="24"/>
      <c r="F17" s="24"/>
      <c r="G17" s="24"/>
      <c r="H17" s="24"/>
      <c r="I17" s="24"/>
      <c r="J17" s="24"/>
    </row>
    <row r="18" spans="1:10" x14ac:dyDescent="0.2">
      <c r="A18" s="12"/>
      <c r="C18" s="24"/>
      <c r="D18" s="24"/>
      <c r="E18" s="24"/>
      <c r="F18" s="24"/>
      <c r="G18" s="24"/>
      <c r="H18" s="24"/>
      <c r="I18" s="24"/>
      <c r="J18" s="24"/>
    </row>
    <row r="19" spans="1:10" x14ac:dyDescent="0.2">
      <c r="A19" s="12"/>
      <c r="C19" s="24"/>
      <c r="D19" s="24"/>
      <c r="E19" s="24"/>
      <c r="F19" s="24"/>
      <c r="G19" s="24"/>
      <c r="H19" s="24"/>
      <c r="I19" s="24"/>
      <c r="J19" s="24"/>
    </row>
    <row r="20" spans="1:10" x14ac:dyDescent="0.2">
      <c r="A20" s="12"/>
      <c r="C20" s="24"/>
      <c r="D20" s="24"/>
      <c r="E20" s="24"/>
      <c r="F20" s="24"/>
      <c r="G20" s="24"/>
      <c r="H20" s="24"/>
      <c r="I20" s="24"/>
      <c r="J20" s="24"/>
    </row>
    <row r="21" spans="1:10" x14ac:dyDescent="0.2">
      <c r="A21" s="12"/>
      <c r="C21" s="24"/>
      <c r="D21" s="24"/>
      <c r="E21" s="24"/>
      <c r="F21" s="24"/>
      <c r="G21" s="24"/>
      <c r="H21" s="24"/>
      <c r="I21" s="24"/>
      <c r="J21" s="24"/>
    </row>
    <row r="22" spans="1:10" x14ac:dyDescent="0.2">
      <c r="A22" s="12"/>
      <c r="C22" s="24"/>
      <c r="D22" s="24"/>
      <c r="E22" s="24"/>
      <c r="F22" s="24"/>
      <c r="G22" s="24"/>
      <c r="H22" s="24"/>
      <c r="I22" s="24"/>
      <c r="J22" s="24"/>
    </row>
    <row r="23" spans="1:10" x14ac:dyDescent="0.2">
      <c r="A23" s="12"/>
      <c r="C23" s="6"/>
      <c r="D23" s="6"/>
      <c r="E23"/>
      <c r="F23"/>
    </row>
    <row r="24" spans="1:10" x14ac:dyDescent="0.2">
      <c r="A24" s="12"/>
      <c r="C24" s="6"/>
      <c r="D24" s="6"/>
      <c r="E24"/>
      <c r="F24"/>
    </row>
    <row r="25" spans="1:10" x14ac:dyDescent="0.2">
      <c r="A25" s="12"/>
      <c r="C25" s="6"/>
      <c r="D25" s="6"/>
      <c r="E25"/>
      <c r="F25"/>
    </row>
    <row r="26" spans="1:10" x14ac:dyDescent="0.2">
      <c r="A26" s="12"/>
      <c r="C26" s="6"/>
      <c r="D26" s="6"/>
      <c r="E26"/>
      <c r="F26"/>
    </row>
    <row r="27" spans="1:10" x14ac:dyDescent="0.2">
      <c r="A27" s="12"/>
      <c r="C27" s="6"/>
      <c r="D27" s="6"/>
      <c r="E27"/>
      <c r="F27"/>
    </row>
    <row r="28" spans="1:10" x14ac:dyDescent="0.2">
      <c r="A28" s="12"/>
      <c r="C28" s="6"/>
      <c r="D28" s="6"/>
      <c r="E28"/>
      <c r="F28"/>
    </row>
    <row r="29" spans="1:10" x14ac:dyDescent="0.2">
      <c r="A29" s="12"/>
      <c r="C29" s="6"/>
      <c r="D29" s="6"/>
      <c r="E29"/>
      <c r="F29"/>
    </row>
    <row r="30" spans="1:10" x14ac:dyDescent="0.2">
      <c r="A30" s="12"/>
      <c r="C30" s="6"/>
      <c r="D30" s="6"/>
      <c r="E30"/>
      <c r="F30"/>
    </row>
    <row r="31" spans="1:10" x14ac:dyDescent="0.2">
      <c r="A31" s="12"/>
      <c r="C31" s="6"/>
      <c r="D31" s="6"/>
      <c r="E31"/>
      <c r="F31"/>
    </row>
    <row r="32" spans="1:10" x14ac:dyDescent="0.2">
      <c r="A32" s="12"/>
      <c r="C32" s="6"/>
      <c r="D32" s="6"/>
      <c r="E32"/>
      <c r="F32"/>
    </row>
    <row r="33" spans="1:6" x14ac:dyDescent="0.2">
      <c r="A33" s="12"/>
      <c r="C33" s="6"/>
      <c r="D33" s="6"/>
      <c r="E33"/>
      <c r="F33"/>
    </row>
    <row r="34" spans="1:6" x14ac:dyDescent="0.2">
      <c r="A34" s="12"/>
      <c r="C34" s="6"/>
      <c r="D34" s="6"/>
      <c r="E34"/>
      <c r="F34"/>
    </row>
    <row r="35" spans="1:6" x14ac:dyDescent="0.2">
      <c r="A35" s="12"/>
      <c r="C35" s="6"/>
      <c r="D35" s="6"/>
      <c r="E35"/>
      <c r="F35"/>
    </row>
    <row r="36" spans="1:6" x14ac:dyDescent="0.2">
      <c r="A36" s="12"/>
      <c r="C36" s="6"/>
      <c r="D36" s="6"/>
      <c r="E36"/>
      <c r="F36"/>
    </row>
    <row r="37" spans="1:6" x14ac:dyDescent="0.2">
      <c r="A37" s="12"/>
      <c r="C37" s="6"/>
      <c r="D37" s="6"/>
      <c r="E37"/>
      <c r="F37"/>
    </row>
    <row r="38" spans="1:6" x14ac:dyDescent="0.2">
      <c r="A38" s="12"/>
      <c r="C38" s="6"/>
      <c r="D38" s="6"/>
      <c r="E38"/>
      <c r="F38"/>
    </row>
    <row r="39" spans="1:6" x14ac:dyDescent="0.2">
      <c r="A39" s="12"/>
      <c r="C39" s="6"/>
      <c r="D39" s="6"/>
      <c r="E39"/>
      <c r="F39"/>
    </row>
    <row r="40" spans="1:6" x14ac:dyDescent="0.2">
      <c r="A40" s="12"/>
      <c r="C40" s="6"/>
      <c r="D40" s="6"/>
      <c r="E40"/>
      <c r="F40"/>
    </row>
    <row r="41" spans="1:6" x14ac:dyDescent="0.2">
      <c r="A41" s="12"/>
      <c r="C41" s="6"/>
      <c r="D41" s="6"/>
      <c r="E41"/>
      <c r="F41"/>
    </row>
    <row r="42" spans="1:6" x14ac:dyDescent="0.2">
      <c r="A42" s="12"/>
      <c r="B42" s="2"/>
      <c r="C42" s="6"/>
      <c r="D42" s="6"/>
      <c r="E42"/>
      <c r="F42"/>
    </row>
    <row r="43" spans="1:6" x14ac:dyDescent="0.2">
      <c r="A43" s="12"/>
      <c r="B43" s="3"/>
      <c r="C43" s="6"/>
      <c r="D43" s="6"/>
      <c r="E43"/>
      <c r="F43"/>
    </row>
    <row r="44" spans="1:6" x14ac:dyDescent="0.2">
      <c r="A44" s="12"/>
      <c r="C44" s="6"/>
      <c r="D44" s="6"/>
      <c r="E44"/>
      <c r="F44"/>
    </row>
    <row r="45" spans="1:6" x14ac:dyDescent="0.2">
      <c r="A45" s="12"/>
      <c r="C45" s="6"/>
      <c r="D45" s="6"/>
      <c r="E45"/>
      <c r="F45"/>
    </row>
    <row r="46" spans="1:6" x14ac:dyDescent="0.2">
      <c r="A46" s="12"/>
      <c r="C46" s="6"/>
      <c r="D46" s="6"/>
      <c r="E46"/>
      <c r="F46"/>
    </row>
    <row r="47" spans="1:6" x14ac:dyDescent="0.2">
      <c r="A47" s="12"/>
      <c r="C47" s="6"/>
      <c r="D47" s="6"/>
      <c r="E47"/>
      <c r="F47"/>
    </row>
    <row r="48" spans="1:6" x14ac:dyDescent="0.2">
      <c r="A48" s="12"/>
      <c r="C48" s="6"/>
      <c r="D48" s="6"/>
      <c r="E48"/>
      <c r="F48"/>
    </row>
    <row r="49" spans="1:6" x14ac:dyDescent="0.2">
      <c r="A49" s="12"/>
      <c r="C49" s="6"/>
      <c r="D49" s="6"/>
      <c r="E49"/>
      <c r="F49"/>
    </row>
    <row r="50" spans="1:6" x14ac:dyDescent="0.2">
      <c r="A50" s="12"/>
      <c r="C50" s="6"/>
      <c r="D50" s="6"/>
      <c r="E50"/>
      <c r="F50"/>
    </row>
    <row r="51" spans="1:6" x14ac:dyDescent="0.2">
      <c r="A51" s="12"/>
      <c r="C51" s="6"/>
      <c r="D51" s="6"/>
      <c r="E51"/>
      <c r="F51"/>
    </row>
    <row r="52" spans="1:6" x14ac:dyDescent="0.2">
      <c r="A52" s="12"/>
      <c r="C52" s="6"/>
      <c r="D52" s="6"/>
      <c r="E52"/>
      <c r="F52"/>
    </row>
    <row r="53" spans="1:6" x14ac:dyDescent="0.2">
      <c r="A53" s="12"/>
      <c r="C53" s="6"/>
      <c r="D53" s="6"/>
      <c r="E53"/>
      <c r="F53"/>
    </row>
    <row r="54" spans="1:6" x14ac:dyDescent="0.2">
      <c r="A54" s="12"/>
      <c r="C54" s="6"/>
      <c r="D54" s="6"/>
      <c r="E54"/>
      <c r="F54"/>
    </row>
    <row r="55" spans="1:6" x14ac:dyDescent="0.2">
      <c r="A55" s="12"/>
      <c r="C55" s="6"/>
      <c r="D55" s="6"/>
      <c r="E55"/>
      <c r="F55"/>
    </row>
    <row r="56" spans="1:6" x14ac:dyDescent="0.2">
      <c r="A56" s="12"/>
      <c r="C56" s="6"/>
      <c r="D56" s="6"/>
      <c r="E56"/>
      <c r="F56"/>
    </row>
    <row r="57" spans="1:6" x14ac:dyDescent="0.2">
      <c r="A57" s="12"/>
      <c r="C57" s="6"/>
      <c r="D57" s="6"/>
      <c r="E57"/>
      <c r="F57"/>
    </row>
    <row r="58" spans="1:6" x14ac:dyDescent="0.2">
      <c r="A58" s="12"/>
      <c r="C58" s="6"/>
      <c r="D58" s="6"/>
      <c r="E58"/>
      <c r="F58"/>
    </row>
    <row r="59" spans="1:6" x14ac:dyDescent="0.2">
      <c r="A59" s="12"/>
      <c r="C59" s="6"/>
      <c r="D59" s="6"/>
      <c r="E59"/>
      <c r="F59"/>
    </row>
    <row r="60" spans="1:6" x14ac:dyDescent="0.2">
      <c r="A60" s="12"/>
      <c r="C60" s="6"/>
      <c r="D60" s="6"/>
      <c r="E60"/>
      <c r="F60"/>
    </row>
    <row r="61" spans="1:6" x14ac:dyDescent="0.2">
      <c r="A61" s="12"/>
      <c r="C61" s="6"/>
      <c r="D61" s="6"/>
      <c r="E61"/>
      <c r="F61"/>
    </row>
    <row r="62" spans="1:6" x14ac:dyDescent="0.2">
      <c r="A62" s="12"/>
      <c r="C62" s="6"/>
      <c r="D62" s="6"/>
      <c r="E62"/>
      <c r="F62"/>
    </row>
    <row r="63" spans="1:6" x14ac:dyDescent="0.2">
      <c r="A63" s="13"/>
      <c r="C63" s="6"/>
      <c r="D63" s="6"/>
      <c r="E63"/>
      <c r="F63"/>
    </row>
    <row r="64" spans="1:6" x14ac:dyDescent="0.2">
      <c r="C64" s="6"/>
      <c r="D64" s="6"/>
      <c r="E64"/>
      <c r="F64"/>
    </row>
    <row r="65" spans="3:6" x14ac:dyDescent="0.2">
      <c r="C65" s="6"/>
      <c r="D65" s="6"/>
      <c r="E65"/>
      <c r="F65"/>
    </row>
    <row r="66" spans="3:6" x14ac:dyDescent="0.2">
      <c r="C66" s="6"/>
      <c r="D66" s="6"/>
      <c r="E66"/>
      <c r="F66"/>
    </row>
    <row r="67" spans="3:6" x14ac:dyDescent="0.2">
      <c r="C67" s="6"/>
      <c r="D67" s="6"/>
      <c r="E67"/>
      <c r="F67"/>
    </row>
    <row r="68" spans="3:6" x14ac:dyDescent="0.2">
      <c r="C68" s="6"/>
      <c r="D68" s="6"/>
      <c r="E68"/>
      <c r="F68"/>
    </row>
    <row r="69" spans="3:6" x14ac:dyDescent="0.2">
      <c r="C69" s="6"/>
      <c r="D69" s="6"/>
      <c r="E69"/>
      <c r="F69"/>
    </row>
    <row r="70" spans="3:6" x14ac:dyDescent="0.2">
      <c r="C70" s="6"/>
      <c r="D70" s="6"/>
      <c r="E70"/>
      <c r="F70"/>
    </row>
    <row r="71" spans="3:6" x14ac:dyDescent="0.2">
      <c r="C71" s="6"/>
      <c r="D71" s="6"/>
      <c r="E71"/>
      <c r="F71"/>
    </row>
    <row r="72" spans="3:6" x14ac:dyDescent="0.2">
      <c r="C72" s="6"/>
      <c r="D72" s="6"/>
      <c r="E72"/>
      <c r="F72"/>
    </row>
    <row r="73" spans="3:6" x14ac:dyDescent="0.2">
      <c r="C73" s="6"/>
      <c r="D73" s="6"/>
      <c r="E73"/>
      <c r="F73"/>
    </row>
    <row r="74" spans="3:6" x14ac:dyDescent="0.2">
      <c r="C74" s="6"/>
      <c r="D74" s="6"/>
      <c r="E74"/>
      <c r="F74"/>
    </row>
    <row r="75" spans="3:6" x14ac:dyDescent="0.2">
      <c r="C75" s="6"/>
      <c r="D75" s="6"/>
      <c r="E75"/>
      <c r="F75"/>
    </row>
    <row r="76" spans="3:6" x14ac:dyDescent="0.2">
      <c r="C76" s="6"/>
      <c r="D76" s="6"/>
      <c r="E76"/>
      <c r="F76"/>
    </row>
    <row r="77" spans="3:6" x14ac:dyDescent="0.2">
      <c r="C77" s="6"/>
      <c r="D77" s="6"/>
      <c r="E77"/>
      <c r="F77"/>
    </row>
    <row r="78" spans="3:6" x14ac:dyDescent="0.2">
      <c r="C78" s="6"/>
      <c r="D78" s="6"/>
      <c r="E78"/>
      <c r="F78"/>
    </row>
    <row r="79" spans="3:6" x14ac:dyDescent="0.2">
      <c r="C79" s="6"/>
      <c r="D79" s="6"/>
      <c r="E79"/>
      <c r="F79"/>
    </row>
    <row r="80" spans="3:6" x14ac:dyDescent="0.2">
      <c r="C80" s="6"/>
      <c r="D80" s="6"/>
      <c r="E80"/>
      <c r="F80"/>
    </row>
    <row r="81" spans="3:6" x14ac:dyDescent="0.2">
      <c r="C81" s="6"/>
      <c r="D81" s="6"/>
      <c r="E81"/>
      <c r="F81"/>
    </row>
    <row r="82" spans="3:6" x14ac:dyDescent="0.2">
      <c r="C82" s="6"/>
      <c r="D82" s="6"/>
      <c r="E82"/>
      <c r="F82"/>
    </row>
    <row r="83" spans="3:6" x14ac:dyDescent="0.2">
      <c r="C83" s="6"/>
      <c r="D83" s="6"/>
      <c r="E83"/>
      <c r="F83"/>
    </row>
    <row r="84" spans="3:6" x14ac:dyDescent="0.2">
      <c r="C84" s="6"/>
      <c r="D84" s="6"/>
      <c r="E84"/>
      <c r="F84"/>
    </row>
    <row r="85" spans="3:6" x14ac:dyDescent="0.2">
      <c r="C85" s="6"/>
      <c r="D85" s="6"/>
      <c r="E85"/>
      <c r="F85"/>
    </row>
    <row r="86" spans="3:6" x14ac:dyDescent="0.2">
      <c r="C86" s="6"/>
      <c r="D86" s="6"/>
      <c r="E86"/>
      <c r="F86"/>
    </row>
    <row r="87" spans="3:6" x14ac:dyDescent="0.2">
      <c r="C87" s="6"/>
      <c r="D87" s="6"/>
      <c r="E87"/>
      <c r="F87"/>
    </row>
    <row r="88" spans="3:6" x14ac:dyDescent="0.2">
      <c r="C88" s="6"/>
      <c r="D88" s="6"/>
      <c r="E88"/>
      <c r="F88"/>
    </row>
    <row r="89" spans="3:6" x14ac:dyDescent="0.2">
      <c r="C89" s="6"/>
      <c r="D89" s="6"/>
      <c r="E89"/>
      <c r="F89"/>
    </row>
    <row r="90" spans="3:6" x14ac:dyDescent="0.2">
      <c r="C90" s="6"/>
      <c r="D90" s="6"/>
      <c r="E90"/>
      <c r="F90"/>
    </row>
    <row r="91" spans="3:6" x14ac:dyDescent="0.2">
      <c r="C91" s="6"/>
      <c r="D91" s="6"/>
      <c r="E91"/>
      <c r="F91"/>
    </row>
    <row r="92" spans="3:6" x14ac:dyDescent="0.2">
      <c r="C92" s="6"/>
      <c r="D92" s="6"/>
      <c r="E92"/>
      <c r="F92"/>
    </row>
    <row r="93" spans="3:6" x14ac:dyDescent="0.2">
      <c r="C93" s="6"/>
      <c r="D93" s="6"/>
      <c r="E93"/>
      <c r="F93"/>
    </row>
    <row r="94" spans="3:6" x14ac:dyDescent="0.2">
      <c r="C94" s="6"/>
      <c r="D94" s="6"/>
      <c r="E94"/>
      <c r="F94"/>
    </row>
    <row r="95" spans="3:6" x14ac:dyDescent="0.2">
      <c r="C95" s="6"/>
      <c r="D95" s="6"/>
      <c r="E95"/>
      <c r="F95"/>
    </row>
    <row r="96" spans="3:6" x14ac:dyDescent="0.2">
      <c r="C96" s="6"/>
      <c r="D96" s="6"/>
      <c r="E96"/>
      <c r="F96"/>
    </row>
    <row r="97" spans="3:6" x14ac:dyDescent="0.2">
      <c r="C97" s="6"/>
      <c r="D97" s="6"/>
      <c r="E97"/>
      <c r="F97"/>
    </row>
    <row r="98" spans="3:6" x14ac:dyDescent="0.2">
      <c r="C98" s="6"/>
      <c r="D98" s="6"/>
      <c r="E98"/>
      <c r="F98"/>
    </row>
    <row r="99" spans="3:6" x14ac:dyDescent="0.2">
      <c r="C99" s="6"/>
      <c r="D99" s="6"/>
      <c r="E99"/>
      <c r="F99"/>
    </row>
    <row r="100" spans="3:6" x14ac:dyDescent="0.2">
      <c r="C100" s="6"/>
      <c r="D100" s="6"/>
      <c r="E100"/>
      <c r="F100"/>
    </row>
    <row r="101" spans="3:6" x14ac:dyDescent="0.2">
      <c r="C101" s="6"/>
      <c r="D101" s="6"/>
      <c r="E101"/>
      <c r="F101"/>
    </row>
    <row r="102" spans="3:6" x14ac:dyDescent="0.2">
      <c r="C102" s="6"/>
      <c r="D102" s="6"/>
      <c r="E102"/>
      <c r="F102"/>
    </row>
    <row r="103" spans="3:6" x14ac:dyDescent="0.2">
      <c r="C103" s="6"/>
      <c r="D103" s="6"/>
      <c r="E103"/>
      <c r="F103"/>
    </row>
    <row r="104" spans="3:6" x14ac:dyDescent="0.2">
      <c r="C104" s="6"/>
      <c r="D104" s="6"/>
      <c r="E104"/>
      <c r="F104"/>
    </row>
    <row r="105" spans="3:6" x14ac:dyDescent="0.2">
      <c r="C105" s="6"/>
      <c r="D105" s="6"/>
      <c r="E105"/>
      <c r="F105"/>
    </row>
    <row r="106" spans="3:6" x14ac:dyDescent="0.2">
      <c r="C106" s="6"/>
      <c r="D106" s="6"/>
      <c r="E106"/>
      <c r="F106"/>
    </row>
    <row r="107" spans="3:6" x14ac:dyDescent="0.2">
      <c r="E107" s="6"/>
      <c r="F107" s="6"/>
    </row>
    <row r="108" spans="3:6" x14ac:dyDescent="0.2">
      <c r="E108" s="6"/>
      <c r="F108" s="6"/>
    </row>
    <row r="109" spans="3:6" x14ac:dyDescent="0.2">
      <c r="E109" s="6"/>
      <c r="F109" s="6"/>
    </row>
    <row r="110" spans="3:6" x14ac:dyDescent="0.2">
      <c r="E110" s="6"/>
      <c r="F110" s="6"/>
    </row>
    <row r="111" spans="3:6" x14ac:dyDescent="0.2">
      <c r="E111" s="6"/>
      <c r="F111" s="6"/>
    </row>
    <row r="112" spans="3:6" x14ac:dyDescent="0.2">
      <c r="E112" s="6"/>
      <c r="F112" s="6"/>
    </row>
    <row r="113" spans="5:6" x14ac:dyDescent="0.2">
      <c r="E113" s="6"/>
      <c r="F113" s="6"/>
    </row>
    <row r="114" spans="5:6" x14ac:dyDescent="0.2">
      <c r="E114" s="6"/>
      <c r="F114" s="6"/>
    </row>
    <row r="115" spans="5:6" x14ac:dyDescent="0.2">
      <c r="E115" s="6"/>
      <c r="F115" s="6"/>
    </row>
    <row r="116" spans="5:6" x14ac:dyDescent="0.2">
      <c r="E116" s="6"/>
      <c r="F116" s="6"/>
    </row>
    <row r="117" spans="5:6" x14ac:dyDescent="0.2">
      <c r="E117" s="6"/>
      <c r="F117" s="6"/>
    </row>
  </sheetData>
  <mergeCells count="3">
    <mergeCell ref="A1:R1"/>
    <mergeCell ref="A2:R2"/>
    <mergeCell ref="C14:J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Pirok</dc:creator>
  <cp:lastModifiedBy>Bob Pirok</cp:lastModifiedBy>
  <dcterms:created xsi:type="dcterms:W3CDTF">2024-12-25T09:59:39Z</dcterms:created>
  <dcterms:modified xsi:type="dcterms:W3CDTF">2025-01-02T20:13:44Z</dcterms:modified>
</cp:coreProperties>
</file>